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wmcanet-my.sharepoint.com/personal/philip_vincent_wmca_org_uk/Documents/Contracts_and_Compliance team/Comms/"/>
    </mc:Choice>
  </mc:AlternateContent>
  <xr:revisionPtr revIDLastSave="0" documentId="8_{88ABC979-E7F5-4E76-AE0C-F5BEA12109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ipeline - All Entries" sheetId="1" r:id="rId1"/>
  </sheets>
  <definedNames>
    <definedName name="_xlnm._FilterDatabase" localSheetId="0" hidden="1">'Pipeline - All Entries'!$A$3:$T$25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" i="1" l="1"/>
  <c r="I7" i="1"/>
  <c r="I8" i="1"/>
  <c r="I6" i="1"/>
  <c r="I5" i="1"/>
  <c r="I25" i="1"/>
  <c r="I24" i="1"/>
  <c r="I23" i="1"/>
  <c r="I22" i="1"/>
  <c r="I20" i="1"/>
  <c r="I19" i="1"/>
  <c r="I18" i="1"/>
  <c r="I17" i="1"/>
  <c r="I16" i="1"/>
  <c r="I15" i="1"/>
  <c r="I14" i="1"/>
  <c r="I13" i="1"/>
  <c r="I12" i="1"/>
  <c r="I11" i="1"/>
</calcChain>
</file>

<file path=xl/sharedStrings.xml><?xml version="1.0" encoding="utf-8"?>
<sst xmlns="http://schemas.openxmlformats.org/spreadsheetml/2006/main" count="251" uniqueCount="106">
  <si>
    <t xml:space="preserve">WMCA Procurement Pipeline 01 April 2026 to 31 October 2027 </t>
  </si>
  <si>
    <t xml:space="preserve">CONTRACT DETAILS </t>
  </si>
  <si>
    <t xml:space="preserve">CONTRACT DATES </t>
  </si>
  <si>
    <t>PRO. ROUTE</t>
  </si>
  <si>
    <t>CONTRACTING AUTHORITY</t>
  </si>
  <si>
    <t>OTHER CONTRACTING ORG</t>
  </si>
  <si>
    <t>Project Title</t>
  </si>
  <si>
    <t>Description</t>
  </si>
  <si>
    <t>Directorate</t>
  </si>
  <si>
    <t>Estimated Publication Date for
Tender/Transparency Notice</t>
  </si>
  <si>
    <r>
      <t xml:space="preserve">Commercial Strategy 
</t>
    </r>
    <r>
      <rPr>
        <i/>
        <sz val="12"/>
        <color theme="1"/>
        <rFont val="Aptos Narrow"/>
        <family val="2"/>
        <scheme val="minor"/>
      </rPr>
      <t>(select from drop down)</t>
    </r>
  </si>
  <si>
    <t>Estimated Contract Length (in months)</t>
  </si>
  <si>
    <t>Est. Value (Exc VAT)</t>
  </si>
  <si>
    <t>Est. Value (Inc VAT)</t>
  </si>
  <si>
    <t>Estimated Start Date</t>
  </si>
  <si>
    <t xml:space="preserve">Estimated End Date </t>
  </si>
  <si>
    <t>Estimated Procurement Start Date</t>
  </si>
  <si>
    <r>
      <t xml:space="preserve">Planned Procurement Sourcing Route </t>
    </r>
    <r>
      <rPr>
        <i/>
        <sz val="12"/>
        <color theme="1"/>
        <rFont val="Aptos Narrow"/>
        <family val="2"/>
        <scheme val="minor"/>
      </rPr>
      <t>(select from drop down)</t>
    </r>
  </si>
  <si>
    <t>Number of Contracting Authorities (for joint procurements)</t>
  </si>
  <si>
    <t>Name of Contracting Authorities</t>
  </si>
  <si>
    <t>Are there other organisations carrying out the procurement or part of it on behalf of the CA?</t>
  </si>
  <si>
    <t xml:space="preserve">If yes, Organisation Name </t>
  </si>
  <si>
    <t>Which party is the Key Contact?</t>
  </si>
  <si>
    <t>Applicable CPV Code(s)</t>
  </si>
  <si>
    <t>Example</t>
  </si>
  <si>
    <t>Technical Education, Skills and Employment Support Flexible Procurement System</t>
  </si>
  <si>
    <t>Professional Services</t>
  </si>
  <si>
    <t xml:space="preserve">Procurement </t>
  </si>
  <si>
    <t>Re-procurement (different scope)</t>
  </si>
  <si>
    <t>Closed Framework Call-Off</t>
  </si>
  <si>
    <t>West Midlands Combined Authority</t>
  </si>
  <si>
    <t xml:space="preserve">No </t>
  </si>
  <si>
    <t>N/A</t>
  </si>
  <si>
    <t>80000000-4 (Education and training services)</t>
  </si>
  <si>
    <t>AI Traffic Sensor Renewals</t>
  </si>
  <si>
    <t>Replacement of AI sensor estate</t>
  </si>
  <si>
    <t>Technology and Insight Service</t>
  </si>
  <si>
    <t xml:space="preserve">New Requirement </t>
  </si>
  <si>
    <t>TBC</t>
  </si>
  <si>
    <t>Buy Before You Board - Validators</t>
  </si>
  <si>
    <t>Due to the breakdown in contract of BBYB validator supplier awarded in 2024 (The Hub) we will require the reprocurement of a validator solution for metro.</t>
  </si>
  <si>
    <t>Competitive Flexible Procedure</t>
  </si>
  <si>
    <t>No</t>
  </si>
  <si>
    <t>Connected Intelligent Transport Systems Project</t>
  </si>
  <si>
    <t>Series of network management ITS projects for ITS World Congress 2027</t>
  </si>
  <si>
    <t>TfWM - Network Resilience</t>
  </si>
  <si>
    <t>West Midlands Combined Authroity</t>
  </si>
  <si>
    <t>600000000</t>
  </si>
  <si>
    <t>Contract for the provision of security services at 16 Summer Lane, Bus Stations, Interchanges, Public Transport Network and CCTV monitoring</t>
  </si>
  <si>
    <t>Provision of security services</t>
  </si>
  <si>
    <t>TFWM - Security and Policing Services</t>
  </si>
  <si>
    <t>West MIidlands Combined Autority</t>
  </si>
  <si>
    <t>79710000-4 (Security Services)</t>
  </si>
  <si>
    <t>AI Academy</t>
  </si>
  <si>
    <t>Employment, Skills, Health &amp; Communities</t>
  </si>
  <si>
    <t>£6,000,000</t>
  </si>
  <si>
    <t>Investment Funds</t>
  </si>
  <si>
    <t>Investment services for  funds (CIF/RIF and other)</t>
  </si>
  <si>
    <t>Commercial and Investment</t>
  </si>
  <si>
    <t>Sustainable Transport Improvement Corridors</t>
  </si>
  <si>
    <t>Transport Planning</t>
  </si>
  <si>
    <t>Strategic Partnerships and Integration</t>
  </si>
  <si>
    <t>Mini Competition</t>
  </si>
  <si>
    <t>N/a</t>
  </si>
  <si>
    <t>EBNS Design and Outline Business Case</t>
  </si>
  <si>
    <t>Walsall Stourbridge Design and Outline Business Case</t>
  </si>
  <si>
    <t>Skills Innovation Challenge Fund - Sector-Led Construction Academies</t>
  </si>
  <si>
    <t>Employer based construction academies to deliver construction courses in real world settings.</t>
  </si>
  <si>
    <t>Employment, Skills Health and Communities</t>
  </si>
  <si>
    <t>Open Framework Call-Off</t>
  </si>
  <si>
    <t>Solihull Place Based Commissioning</t>
  </si>
  <si>
    <t xml:space="preserve">New place based needs activity for Solihull </t>
  </si>
  <si>
    <t>Dynamic Market</t>
  </si>
  <si>
    <t>Yes</t>
  </si>
  <si>
    <t>Solihull LA</t>
  </si>
  <si>
    <t xml:space="preserve">WMCA </t>
  </si>
  <si>
    <t xml:space="preserve">Coventry Place Based Commissioning </t>
  </si>
  <si>
    <t>New  place based needs activity for Coventry</t>
  </si>
  <si>
    <t>September 31 2027</t>
  </si>
  <si>
    <t>Coventry LA</t>
  </si>
  <si>
    <t xml:space="preserve">New Bootcamp Programme </t>
  </si>
  <si>
    <t xml:space="preserve">New  Bootcamp Programme - inc. new delivery model. </t>
  </si>
  <si>
    <t xml:space="preserve">New Into Employment Programme </t>
  </si>
  <si>
    <t>New  Into Employment Programme</t>
  </si>
  <si>
    <t xml:space="preserve"> Employment Skills Package</t>
  </si>
  <si>
    <t xml:space="preserve"> Employment Skills Package covering Basic Skills </t>
  </si>
  <si>
    <t>WMCA Corporate Travel Contract</t>
  </si>
  <si>
    <t>Travel platform system for the booking of corporate travel and accommodation services throughout the UK and International travel</t>
  </si>
  <si>
    <t>FM &amp; Estate Management</t>
  </si>
  <si>
    <t>Re-procurement (same scope/ re-buy)</t>
  </si>
  <si>
    <t>Framework direct award</t>
  </si>
  <si>
    <t>63516000-9</t>
  </si>
  <si>
    <t>Real Time Information Prediction engine and system</t>
  </si>
  <si>
    <t>IT software and system</t>
  </si>
  <si>
    <t>TFWM</t>
  </si>
  <si>
    <t>Sprint Package G2</t>
  </si>
  <si>
    <t>Main construction works to delivery Sprint Package G2</t>
  </si>
  <si>
    <t>TFWM - Delivery</t>
  </si>
  <si>
    <t>Kitts Green Depot</t>
  </si>
  <si>
    <t>Main construction to build bus depot</t>
  </si>
  <si>
    <t>Framework Direct Award</t>
  </si>
  <si>
    <t>Supply and Install of Highway Infrastructure</t>
  </si>
  <si>
    <t>TfWM - ITS</t>
  </si>
  <si>
    <t>Supply of Timetable cases</t>
  </si>
  <si>
    <t>30/09//2031</t>
  </si>
  <si>
    <t>Single Stage Open 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</si>
</sst>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[$-F800]dddd\,\ mmmm\ dd\,\ yyyy"/>
    <numFmt numFmtId="165" formatCode="&quot;£&quot;#,##0"/>
  </numFmts>
  <fonts count="1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 val="double"/>
      <sz val="12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u val="double"/>
      <sz val="48"/>
      <color rgb="FFFF0000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Aptos"/>
      <family val="2"/>
    </font>
    <font>
      <sz val="12"/>
      <color rgb="FF000000"/>
      <name val="Aptos Narrow"/>
      <charset val="1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inden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>
      <alignment horizontal="center" vertical="center" indent="1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 applyProtection="1">
      <alignment horizontal="center" vertical="center"/>
      <protection locked="0"/>
    </xf>
    <xf numFmtId="165" fontId="1" fillId="8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 wrapText="1"/>
    </xf>
    <xf numFmtId="164" fontId="1" fillId="0" borderId="0" xfId="0" applyNumberFormat="1" applyFont="1"/>
    <xf numFmtId="14" fontId="1" fillId="0" borderId="0" xfId="0" applyNumberFormat="1" applyFont="1"/>
    <xf numFmtId="0" fontId="1" fillId="0" borderId="2" xfId="0" applyFont="1" applyBorder="1" applyAlignment="1">
      <alignment horizontal="left" vertical="center" indent="2"/>
    </xf>
    <xf numFmtId="0" fontId="1" fillId="9" borderId="2" xfId="0" applyFont="1" applyFill="1" applyBorder="1" applyAlignment="1">
      <alignment horizontal="center" vertical="center" indent="1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9" borderId="2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 applyProtection="1">
      <alignment horizontal="center" vertical="center"/>
      <protection locked="0"/>
    </xf>
    <xf numFmtId="0" fontId="1" fillId="9" borderId="0" xfId="0" applyFont="1" applyFill="1"/>
    <xf numFmtId="0" fontId="1" fillId="9" borderId="2" xfId="0" applyFont="1" applyFill="1" applyBorder="1" applyAlignment="1" applyProtection="1">
      <alignment horizontal="left" vertical="center" wrapText="1" indent="1"/>
      <protection locked="0"/>
    </xf>
    <xf numFmtId="165" fontId="1" fillId="9" borderId="2" xfId="0" applyNumberFormat="1" applyFont="1" applyFill="1" applyBorder="1" applyAlignment="1" applyProtection="1">
      <alignment horizontal="center" vertical="center"/>
      <protection locked="0"/>
    </xf>
    <xf numFmtId="14" fontId="1" fillId="9" borderId="2" xfId="0" applyNumberFormat="1" applyFont="1" applyFill="1" applyBorder="1" applyAlignment="1">
      <alignment horizontal="center" vertical="center"/>
    </xf>
    <xf numFmtId="49" fontId="1" fillId="9" borderId="2" xfId="0" applyNumberFormat="1" applyFont="1" applyFill="1" applyBorder="1" applyAlignment="1">
      <alignment horizontal="left" vertical="center" indent="1"/>
    </xf>
    <xf numFmtId="0" fontId="5" fillId="9" borderId="2" xfId="0" applyFont="1" applyFill="1" applyBorder="1" applyAlignment="1">
      <alignment horizontal="left" vertical="center"/>
    </xf>
    <xf numFmtId="164" fontId="1" fillId="9" borderId="2" xfId="0" applyNumberFormat="1" applyFont="1" applyFill="1" applyBorder="1" applyAlignment="1" applyProtection="1">
      <alignment horizontal="center" vertical="center"/>
      <protection locked="0"/>
    </xf>
    <xf numFmtId="0" fontId="1" fillId="10" borderId="2" xfId="0" applyFont="1" applyFill="1" applyBorder="1" applyAlignment="1">
      <alignment horizontal="center" vertical="center"/>
    </xf>
    <xf numFmtId="165" fontId="1" fillId="10" borderId="2" xfId="0" applyNumberFormat="1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left" vertical="center"/>
    </xf>
    <xf numFmtId="49" fontId="1" fillId="9" borderId="2" xfId="0" applyNumberFormat="1" applyFont="1" applyFill="1" applyBorder="1" applyAlignment="1">
      <alignment horizontal="left" vertical="center" wrapText="1" indent="1"/>
    </xf>
    <xf numFmtId="0" fontId="1" fillId="8" borderId="2" xfId="0" applyFont="1" applyFill="1" applyBorder="1" applyAlignment="1">
      <alignment horizontal="left" vertical="center" indent="1"/>
    </xf>
    <xf numFmtId="0" fontId="1" fillId="8" borderId="2" xfId="0" applyFont="1" applyFill="1" applyBorder="1" applyAlignment="1">
      <alignment horizontal="left" vertical="center" indent="2"/>
    </xf>
    <xf numFmtId="0" fontId="1" fillId="8" borderId="2" xfId="0" applyFont="1" applyFill="1" applyBorder="1" applyAlignment="1">
      <alignment horizontal="center" vertical="center" indent="1"/>
    </xf>
    <xf numFmtId="164" fontId="1" fillId="8" borderId="2" xfId="0" applyNumberFormat="1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164" fontId="1" fillId="8" borderId="2" xfId="0" applyNumberFormat="1" applyFont="1" applyFill="1" applyBorder="1" applyAlignment="1" applyProtection="1">
      <alignment horizontal="center" vertical="center"/>
      <protection locked="0"/>
    </xf>
    <xf numFmtId="14" fontId="1" fillId="8" borderId="2" xfId="0" applyNumberFormat="1" applyFont="1" applyFill="1" applyBorder="1" applyAlignment="1">
      <alignment horizontal="center" vertical="center" wrapText="1"/>
    </xf>
    <xf numFmtId="14" fontId="1" fillId="8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2"/>
    </xf>
    <xf numFmtId="0" fontId="11" fillId="0" borderId="2" xfId="0" applyFont="1" applyBorder="1"/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8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9" borderId="2" xfId="0" applyFont="1" applyFill="1" applyBorder="1" applyAlignment="1">
      <alignment vertical="center" wrapText="1"/>
    </xf>
    <xf numFmtId="0" fontId="9" fillId="9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 applyProtection="1">
      <alignment horizontal="left" vertical="center" wrapText="1" indent="2"/>
      <protection locked="0"/>
    </xf>
    <xf numFmtId="0" fontId="3" fillId="7" borderId="3" xfId="0" applyFont="1" applyFill="1" applyBorder="1" applyAlignment="1">
      <alignment horizontal="left" vertical="center" indent="1"/>
    </xf>
    <xf numFmtId="0" fontId="3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/>
    </xf>
    <xf numFmtId="164" fontId="3" fillId="7" borderId="3" xfId="0" applyNumberFormat="1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indent="1"/>
    </xf>
    <xf numFmtId="0" fontId="8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216">
    <dxf>
      <fill>
        <patternFill>
          <bgColor theme="2" tint="-9.9948118533890809E-2"/>
        </patternFill>
      </fill>
    </dxf>
    <dxf>
      <fill>
        <patternFill>
          <bgColor theme="5" tint="-0.24994659260841701"/>
        </patternFill>
      </fill>
    </dxf>
    <dxf>
      <font>
        <b val="0"/>
        <i val="0"/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00B0F0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9.9948118533890809E-2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ont>
        <b val="0"/>
        <i val="0"/>
        <color theme="1"/>
      </font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1"/>
      </font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rgb="FFA365D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1"/>
      </font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ont>
        <b val="0"/>
        <i val="0"/>
        <color theme="1"/>
      </font>
    </dxf>
    <dxf>
      <fill>
        <patternFill>
          <bgColor theme="2" tint="-9.9948118533890809E-2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rgb="FFA365D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9.9948118533890809E-2"/>
        </patternFill>
      </fill>
    </dxf>
    <dxf>
      <font>
        <b val="0"/>
        <i val="0"/>
        <color theme="1"/>
      </font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A365D1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ont>
        <b val="0"/>
        <i val="0"/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ont>
        <color theme="1"/>
      </font>
    </dxf>
    <dxf>
      <fill>
        <patternFill>
          <bgColor rgb="FFA365D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9.9948118533890809E-2"/>
        </patternFill>
      </fill>
    </dxf>
    <dxf>
      <fill>
        <patternFill>
          <bgColor rgb="FF00B0F0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A365D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1"/>
      </font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ont>
        <b val="0"/>
        <i val="0"/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rgb="FF00B0F0"/>
        </patternFill>
      </fill>
    </dxf>
    <dxf>
      <font>
        <color theme="1"/>
      </font>
    </dxf>
    <dxf>
      <fill>
        <patternFill>
          <bgColor theme="2" tint="-9.9948118533890809E-2"/>
        </patternFill>
      </fill>
    </dxf>
    <dxf>
      <fill>
        <patternFill>
          <bgColor theme="5" tint="-0.24994659260841701"/>
        </patternFill>
      </fill>
    </dxf>
    <dxf>
      <font>
        <b val="0"/>
        <i val="0"/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9.9948118533890809E-2"/>
        </patternFill>
      </fill>
    </dxf>
    <dxf>
      <font>
        <b val="0"/>
        <i val="0"/>
        <color theme="1"/>
      </font>
    </dxf>
    <dxf>
      <fill>
        <patternFill>
          <bgColor theme="2" tint="-9.9948118533890809E-2"/>
        </patternFill>
      </fill>
    </dxf>
    <dxf>
      <font>
        <b val="0"/>
        <i val="0"/>
        <color theme="1"/>
      </font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7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theme="9" tint="0.59996337778862885"/>
        </patternFill>
      </fill>
    </dxf>
    <dxf>
      <font>
        <b val="0"/>
        <i val="0"/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ont>
        <b val="0"/>
        <i val="0"/>
        <color theme="1"/>
      </font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A365D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color theme="1"/>
      </font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2" tint="-9.9948118533890809E-2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5" tint="-0.24994659260841701"/>
        </patternFill>
      </fill>
    </dxf>
    <dxf>
      <font>
        <b val="0"/>
        <i val="0"/>
        <color theme="1"/>
      </font>
    </dxf>
    <dxf>
      <fill>
        <patternFill>
          <bgColor theme="5" tint="0.39994506668294322"/>
        </patternFill>
      </fill>
    </dxf>
    <dxf>
      <fill>
        <patternFill>
          <bgColor rgb="FFA365D1"/>
        </patternFill>
      </fill>
    </dxf>
    <dxf>
      <fill>
        <patternFill>
          <bgColor rgb="FF00B0F0"/>
        </patternFill>
      </fill>
    </dxf>
    <dxf>
      <fill>
        <patternFill>
          <bgColor theme="8" tint="0.59996337778862885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ill>
        <patternFill>
          <bgColor theme="7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9.9948118533890809E-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rgb="FFA365D1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39994506668294322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1"/>
      </font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9.9948118533890809E-2"/>
        </patternFill>
      </fill>
    </dxf>
    <dxf>
      <fill>
        <patternFill>
          <bgColor rgb="FF00B0F0"/>
        </patternFill>
      </fill>
    </dxf>
    <dxf>
      <font>
        <color theme="1"/>
      </font>
    </dxf>
    <dxf>
      <font>
        <b/>
        <i val="0"/>
        <color theme="0"/>
      </font>
      <fill>
        <patternFill>
          <bgColor rgb="FFFF0000"/>
        </patternFill>
      </fill>
    </dxf>
    <dxf>
      <font>
        <b val="0"/>
        <i val="0"/>
        <color theme="1"/>
      </font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A365D1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"/>
  <sheetViews>
    <sheetView tabSelected="1" zoomScale="60" zoomScaleNormal="60" workbookViewId="0">
      <selection activeCell="Q21" sqref="Q21:R21"/>
    </sheetView>
  </sheetViews>
  <sheetFormatPr defaultColWidth="9.1796875" defaultRowHeight="15.75" customHeight="1" x14ac:dyDescent="0.4"/>
  <cols>
    <col min="1" max="1" width="11.7265625" style="1" customWidth="1"/>
    <col min="2" max="2" width="118" style="1" customWidth="1"/>
    <col min="3" max="3" width="80.7265625" style="4" customWidth="1"/>
    <col min="4" max="4" width="55.54296875" style="1" customWidth="1"/>
    <col min="5" max="5" width="42.1796875" style="1" customWidth="1"/>
    <col min="6" max="6" width="42" style="1" customWidth="1"/>
    <col min="7" max="7" width="24.453125" style="1" customWidth="1"/>
    <col min="8" max="8" width="24.26953125" style="1" customWidth="1"/>
    <col min="9" max="9" width="26.453125" style="1" customWidth="1"/>
    <col min="10" max="10" width="27.26953125" style="23" customWidth="1"/>
    <col min="11" max="11" width="30.7265625" style="23" customWidth="1"/>
    <col min="12" max="12" width="32.7265625" style="23" customWidth="1"/>
    <col min="13" max="13" width="43.7265625" style="1" customWidth="1"/>
    <col min="14" max="14" width="37.1796875" style="1" customWidth="1"/>
    <col min="15" max="15" width="42.7265625" style="1" customWidth="1"/>
    <col min="16" max="16" width="45.7265625" style="1" customWidth="1"/>
    <col min="17" max="17" width="24.453125" style="1" customWidth="1"/>
    <col min="18" max="18" width="28" style="1" customWidth="1"/>
    <col min="19" max="19" width="54.453125" style="1" customWidth="1"/>
    <col min="20" max="20" width="37.1796875" style="1" bestFit="1" customWidth="1"/>
    <col min="21" max="16384" width="9.1796875" style="1"/>
  </cols>
  <sheetData>
    <row r="1" spans="1:19" ht="59.25" customHeight="1" x14ac:dyDescent="0.4">
      <c r="B1" s="70" t="s">
        <v>0</v>
      </c>
      <c r="C1" s="70"/>
      <c r="D1" s="70"/>
      <c r="E1" s="2"/>
      <c r="F1" s="3"/>
      <c r="L1" s="30"/>
      <c r="M1" s="3"/>
      <c r="N1" s="3"/>
      <c r="O1" s="3"/>
      <c r="P1" s="3"/>
      <c r="Q1" s="3"/>
      <c r="R1" s="3"/>
      <c r="S1" s="4"/>
    </row>
    <row r="2" spans="1:19" s="6" customFormat="1" ht="36.75" customHeight="1" x14ac:dyDescent="0.35">
      <c r="B2" s="71" t="s">
        <v>1</v>
      </c>
      <c r="C2" s="71"/>
      <c r="D2" s="71"/>
      <c r="E2" s="71"/>
      <c r="F2" s="71"/>
      <c r="G2" s="71"/>
      <c r="H2" s="71"/>
      <c r="I2" s="71"/>
      <c r="J2" s="72" t="s">
        <v>2</v>
      </c>
      <c r="K2" s="72"/>
      <c r="L2" s="72"/>
      <c r="M2" s="7" t="s">
        <v>3</v>
      </c>
      <c r="N2" s="73" t="s">
        <v>4</v>
      </c>
      <c r="O2" s="73"/>
      <c r="P2" s="74" t="s">
        <v>5</v>
      </c>
      <c r="Q2" s="74"/>
      <c r="R2" s="74"/>
      <c r="S2" s="8"/>
    </row>
    <row r="3" spans="1:19" ht="47.25" customHeight="1" x14ac:dyDescent="0.4">
      <c r="A3" s="5"/>
      <c r="B3" s="65" t="s">
        <v>6</v>
      </c>
      <c r="C3" s="65" t="s">
        <v>7</v>
      </c>
      <c r="D3" s="66" t="s">
        <v>8</v>
      </c>
      <c r="E3" s="67" t="s">
        <v>9</v>
      </c>
      <c r="F3" s="67" t="s">
        <v>10</v>
      </c>
      <c r="G3" s="67" t="s">
        <v>11</v>
      </c>
      <c r="H3" s="67" t="s">
        <v>12</v>
      </c>
      <c r="I3" s="67" t="s">
        <v>13</v>
      </c>
      <c r="J3" s="68" t="s">
        <v>14</v>
      </c>
      <c r="K3" s="68" t="s">
        <v>15</v>
      </c>
      <c r="L3" s="68" t="s">
        <v>16</v>
      </c>
      <c r="M3" s="67" t="s">
        <v>17</v>
      </c>
      <c r="N3" s="67" t="s">
        <v>18</v>
      </c>
      <c r="O3" s="67" t="s">
        <v>19</v>
      </c>
      <c r="P3" s="67" t="s">
        <v>20</v>
      </c>
      <c r="Q3" s="67" t="s">
        <v>21</v>
      </c>
      <c r="R3" s="67" t="s">
        <v>22</v>
      </c>
      <c r="S3" s="69" t="s">
        <v>23</v>
      </c>
    </row>
    <row r="4" spans="1:19" ht="31.5" customHeight="1" x14ac:dyDescent="0.4">
      <c r="A4" s="5" t="s">
        <v>24</v>
      </c>
      <c r="B4" s="45" t="s">
        <v>25</v>
      </c>
      <c r="C4" s="46" t="s">
        <v>26</v>
      </c>
      <c r="D4" s="47" t="s">
        <v>27</v>
      </c>
      <c r="E4" s="48">
        <v>46692</v>
      </c>
      <c r="F4" s="49" t="s">
        <v>28</v>
      </c>
      <c r="G4" s="49">
        <v>42</v>
      </c>
      <c r="H4" s="16">
        <v>1000000000</v>
      </c>
      <c r="I4" s="16">
        <f t="shared" ref="I4" si="0">H4*1.2</f>
        <v>1200000000</v>
      </c>
      <c r="J4" s="50">
        <v>46147</v>
      </c>
      <c r="K4" s="50">
        <v>46482</v>
      </c>
      <c r="L4" s="48">
        <v>45590</v>
      </c>
      <c r="M4" s="49" t="s">
        <v>29</v>
      </c>
      <c r="N4" s="49">
        <v>1</v>
      </c>
      <c r="O4" s="51" t="s">
        <v>30</v>
      </c>
      <c r="P4" s="52" t="s">
        <v>31</v>
      </c>
      <c r="Q4" s="52" t="s">
        <v>32</v>
      </c>
      <c r="R4" s="52" t="s">
        <v>32</v>
      </c>
      <c r="S4" s="45" t="s">
        <v>33</v>
      </c>
    </row>
    <row r="5" spans="1:19" ht="32.25" customHeight="1" x14ac:dyDescent="0.4">
      <c r="B5" s="35" t="s">
        <v>34</v>
      </c>
      <c r="C5" s="25" t="s">
        <v>35</v>
      </c>
      <c r="D5" s="12" t="s">
        <v>36</v>
      </c>
      <c r="E5" s="13">
        <v>46204</v>
      </c>
      <c r="F5" s="14" t="s">
        <v>37</v>
      </c>
      <c r="G5" s="14">
        <v>60</v>
      </c>
      <c r="H5" s="15">
        <v>5500000</v>
      </c>
      <c r="I5" s="16">
        <f t="shared" ref="I5:I8" si="1">H5*1.2</f>
        <v>6600000</v>
      </c>
      <c r="J5" s="27">
        <v>46296</v>
      </c>
      <c r="K5" s="29">
        <v>48121</v>
      </c>
      <c r="L5" s="31">
        <v>46027</v>
      </c>
      <c r="M5" s="32" t="s">
        <v>38</v>
      </c>
      <c r="N5" s="32" t="s">
        <v>38</v>
      </c>
      <c r="O5" s="32" t="s">
        <v>38</v>
      </c>
      <c r="P5" s="32" t="s">
        <v>38</v>
      </c>
      <c r="Q5" s="32" t="s">
        <v>38</v>
      </c>
      <c r="R5" s="32" t="s">
        <v>38</v>
      </c>
      <c r="S5" s="38"/>
    </row>
    <row r="6" spans="1:19" ht="32.25" customHeight="1" x14ac:dyDescent="0.4">
      <c r="B6" s="35" t="s">
        <v>39</v>
      </c>
      <c r="C6" s="53" t="s">
        <v>40</v>
      </c>
      <c r="D6" s="12" t="s">
        <v>36</v>
      </c>
      <c r="E6" s="13">
        <v>46266</v>
      </c>
      <c r="F6" s="14" t="s">
        <v>28</v>
      </c>
      <c r="G6" s="14">
        <v>60</v>
      </c>
      <c r="H6" s="15">
        <v>2000000</v>
      </c>
      <c r="I6" s="16">
        <f t="shared" si="1"/>
        <v>2400000</v>
      </c>
      <c r="J6" s="32" t="s">
        <v>38</v>
      </c>
      <c r="K6" s="32" t="s">
        <v>38</v>
      </c>
      <c r="L6" s="13">
        <v>46266</v>
      </c>
      <c r="M6" s="14" t="s">
        <v>41</v>
      </c>
      <c r="N6" s="14">
        <v>1</v>
      </c>
      <c r="O6" s="18" t="s">
        <v>30</v>
      </c>
      <c r="P6" s="17" t="s">
        <v>42</v>
      </c>
      <c r="Q6" s="14" t="s">
        <v>32</v>
      </c>
      <c r="R6" s="14" t="s">
        <v>32</v>
      </c>
      <c r="S6" s="38"/>
    </row>
    <row r="7" spans="1:19" ht="30" customHeight="1" x14ac:dyDescent="0.4">
      <c r="B7" s="35" t="s">
        <v>43</v>
      </c>
      <c r="C7" s="53" t="s">
        <v>44</v>
      </c>
      <c r="D7" s="12" t="s">
        <v>45</v>
      </c>
      <c r="E7" s="13">
        <v>46174</v>
      </c>
      <c r="F7" s="14" t="s">
        <v>37</v>
      </c>
      <c r="G7" s="14">
        <v>48</v>
      </c>
      <c r="H7" s="15">
        <v>4000000</v>
      </c>
      <c r="I7" s="16">
        <f>H7*1.2</f>
        <v>4800000</v>
      </c>
      <c r="J7" s="40">
        <v>46342</v>
      </c>
      <c r="K7" s="40">
        <v>47072</v>
      </c>
      <c r="L7" s="32" t="s">
        <v>38</v>
      </c>
      <c r="M7" s="14" t="s">
        <v>29</v>
      </c>
      <c r="N7" s="14">
        <v>1</v>
      </c>
      <c r="O7" s="18" t="s">
        <v>46</v>
      </c>
      <c r="P7" s="17" t="s">
        <v>42</v>
      </c>
      <c r="Q7" s="14" t="s">
        <v>32</v>
      </c>
      <c r="R7" s="14" t="s">
        <v>32</v>
      </c>
      <c r="S7" s="38" t="s">
        <v>47</v>
      </c>
    </row>
    <row r="8" spans="1:19" ht="38.25" customHeight="1" x14ac:dyDescent="0.4">
      <c r="B8" s="35" t="s">
        <v>48</v>
      </c>
      <c r="C8" s="54" t="s">
        <v>49</v>
      </c>
      <c r="D8" s="12" t="s">
        <v>50</v>
      </c>
      <c r="E8" s="13">
        <v>46601</v>
      </c>
      <c r="F8" s="14" t="s">
        <v>28</v>
      </c>
      <c r="G8" s="32">
        <v>60</v>
      </c>
      <c r="H8" s="15">
        <v>8500000</v>
      </c>
      <c r="I8" s="16">
        <f t="shared" si="1"/>
        <v>10200000</v>
      </c>
      <c r="J8" s="27">
        <v>46844</v>
      </c>
      <c r="K8" s="27">
        <v>47938</v>
      </c>
      <c r="L8" s="13">
        <v>46601</v>
      </c>
      <c r="M8" s="32" t="s">
        <v>38</v>
      </c>
      <c r="N8" s="14">
        <v>1</v>
      </c>
      <c r="O8" s="18" t="s">
        <v>51</v>
      </c>
      <c r="P8" s="17" t="s">
        <v>42</v>
      </c>
      <c r="Q8" s="17" t="s">
        <v>32</v>
      </c>
      <c r="R8" s="17" t="s">
        <v>32</v>
      </c>
      <c r="S8" s="38" t="s">
        <v>52</v>
      </c>
    </row>
    <row r="9" spans="1:19" s="34" customFormat="1" ht="30" customHeight="1" x14ac:dyDescent="0.4">
      <c r="B9" s="35" t="s">
        <v>53</v>
      </c>
      <c r="C9" s="35" t="s">
        <v>53</v>
      </c>
      <c r="D9" s="33" t="s">
        <v>54</v>
      </c>
      <c r="E9" s="31" t="s">
        <v>38</v>
      </c>
      <c r="F9" s="32" t="s">
        <v>38</v>
      </c>
      <c r="G9" s="32" t="s">
        <v>38</v>
      </c>
      <c r="H9" s="36">
        <v>5000000</v>
      </c>
      <c r="I9" s="41" t="s">
        <v>55</v>
      </c>
      <c r="J9" s="32" t="s">
        <v>38</v>
      </c>
      <c r="K9" s="32" t="s">
        <v>38</v>
      </c>
      <c r="L9" s="32" t="s">
        <v>38</v>
      </c>
      <c r="M9" s="32" t="s">
        <v>38</v>
      </c>
      <c r="N9" s="32" t="s">
        <v>38</v>
      </c>
      <c r="O9" s="32" t="s">
        <v>38</v>
      </c>
      <c r="P9" s="32" t="s">
        <v>38</v>
      </c>
      <c r="Q9" s="32" t="s">
        <v>38</v>
      </c>
      <c r="R9" s="32" t="s">
        <v>38</v>
      </c>
      <c r="S9" s="38"/>
    </row>
    <row r="10" spans="1:19" ht="30" customHeight="1" x14ac:dyDescent="0.4">
      <c r="B10" s="35" t="s">
        <v>56</v>
      </c>
      <c r="C10" s="25" t="s">
        <v>57</v>
      </c>
      <c r="D10" s="12" t="s">
        <v>58</v>
      </c>
      <c r="E10" s="13">
        <v>46213</v>
      </c>
      <c r="F10" s="14" t="s">
        <v>37</v>
      </c>
      <c r="G10" s="14">
        <v>60</v>
      </c>
      <c r="H10" s="19">
        <v>8000000</v>
      </c>
      <c r="I10" s="42">
        <v>9600000</v>
      </c>
      <c r="J10" s="13">
        <v>46388</v>
      </c>
      <c r="K10" s="13">
        <v>48213</v>
      </c>
      <c r="L10" s="13">
        <v>46213</v>
      </c>
      <c r="M10" s="14" t="s">
        <v>41</v>
      </c>
      <c r="N10" s="14">
        <v>1</v>
      </c>
      <c r="O10" s="17" t="s">
        <v>30</v>
      </c>
      <c r="P10" s="17" t="s">
        <v>42</v>
      </c>
      <c r="Q10" s="14" t="s">
        <v>32</v>
      </c>
      <c r="R10" s="14" t="s">
        <v>32</v>
      </c>
      <c r="S10" s="43"/>
    </row>
    <row r="11" spans="1:19" ht="30" customHeight="1" x14ac:dyDescent="0.4">
      <c r="B11" s="35" t="s">
        <v>59</v>
      </c>
      <c r="C11" s="25" t="s">
        <v>60</v>
      </c>
      <c r="D11" s="12" t="s">
        <v>61</v>
      </c>
      <c r="E11" s="13">
        <v>46327</v>
      </c>
      <c r="F11" s="14" t="s">
        <v>37</v>
      </c>
      <c r="G11" s="14">
        <v>24</v>
      </c>
      <c r="H11" s="15">
        <v>1500000</v>
      </c>
      <c r="I11" s="16">
        <f t="shared" ref="I11:I25" si="2">H11*1.2</f>
        <v>1800000</v>
      </c>
      <c r="J11" s="27">
        <v>46388</v>
      </c>
      <c r="K11" s="13">
        <v>47119</v>
      </c>
      <c r="L11" s="32" t="s">
        <v>38</v>
      </c>
      <c r="M11" s="14" t="s">
        <v>62</v>
      </c>
      <c r="N11" s="14">
        <v>1</v>
      </c>
      <c r="O11" s="18" t="s">
        <v>30</v>
      </c>
      <c r="P11" s="17" t="s">
        <v>31</v>
      </c>
      <c r="Q11" s="17" t="s">
        <v>63</v>
      </c>
      <c r="R11" s="17" t="s">
        <v>63</v>
      </c>
      <c r="S11" s="38"/>
    </row>
    <row r="12" spans="1:19" ht="30" customHeight="1" x14ac:dyDescent="0.4">
      <c r="B12" s="11" t="s">
        <v>64</v>
      </c>
      <c r="C12" s="25" t="s">
        <v>60</v>
      </c>
      <c r="D12" s="12" t="s">
        <v>61</v>
      </c>
      <c r="E12" s="13">
        <v>46388</v>
      </c>
      <c r="F12" s="14" t="s">
        <v>37</v>
      </c>
      <c r="G12" s="14">
        <v>24</v>
      </c>
      <c r="H12" s="15">
        <v>3000000</v>
      </c>
      <c r="I12" s="16">
        <f t="shared" si="2"/>
        <v>3600000</v>
      </c>
      <c r="J12" s="27">
        <v>46388</v>
      </c>
      <c r="K12" s="13">
        <v>47119</v>
      </c>
      <c r="L12" s="32" t="s">
        <v>38</v>
      </c>
      <c r="M12" s="14" t="s">
        <v>62</v>
      </c>
      <c r="N12" s="14">
        <v>1</v>
      </c>
      <c r="O12" s="18" t="s">
        <v>30</v>
      </c>
      <c r="P12" s="17" t="s">
        <v>31</v>
      </c>
      <c r="Q12" s="17" t="s">
        <v>63</v>
      </c>
      <c r="R12" s="17" t="s">
        <v>63</v>
      </c>
      <c r="S12" s="38"/>
    </row>
    <row r="13" spans="1:19" ht="30" customHeight="1" x14ac:dyDescent="0.4">
      <c r="B13" s="11" t="s">
        <v>65</v>
      </c>
      <c r="C13" s="25" t="s">
        <v>60</v>
      </c>
      <c r="D13" s="12" t="s">
        <v>61</v>
      </c>
      <c r="E13" s="13">
        <v>46388</v>
      </c>
      <c r="F13" s="14" t="s">
        <v>37</v>
      </c>
      <c r="G13" s="14">
        <v>24</v>
      </c>
      <c r="H13" s="15">
        <v>1500000</v>
      </c>
      <c r="I13" s="16">
        <f t="shared" si="2"/>
        <v>1800000</v>
      </c>
      <c r="J13" s="27">
        <v>46388</v>
      </c>
      <c r="K13" s="13">
        <v>47119</v>
      </c>
      <c r="L13" s="32" t="s">
        <v>38</v>
      </c>
      <c r="M13" s="14" t="s">
        <v>62</v>
      </c>
      <c r="N13" s="14">
        <v>1</v>
      </c>
      <c r="O13" s="18" t="s">
        <v>30</v>
      </c>
      <c r="P13" s="17" t="s">
        <v>31</v>
      </c>
      <c r="Q13" s="17" t="s">
        <v>63</v>
      </c>
      <c r="R13" s="17" t="s">
        <v>63</v>
      </c>
      <c r="S13" s="38"/>
    </row>
    <row r="14" spans="1:19" ht="43.5" customHeight="1" x14ac:dyDescent="0.4">
      <c r="B14" s="55" t="s">
        <v>66</v>
      </c>
      <c r="C14" s="56" t="s">
        <v>67</v>
      </c>
      <c r="D14" s="9" t="s">
        <v>68</v>
      </c>
      <c r="E14" s="13">
        <v>46113</v>
      </c>
      <c r="F14" s="14" t="s">
        <v>37</v>
      </c>
      <c r="G14" s="14">
        <v>36</v>
      </c>
      <c r="H14" s="57">
        <v>4166666.67</v>
      </c>
      <c r="I14" s="16">
        <f t="shared" si="2"/>
        <v>5000000.0039999997</v>
      </c>
      <c r="J14" s="58">
        <v>46296</v>
      </c>
      <c r="K14" s="13">
        <v>47391</v>
      </c>
      <c r="L14" s="13">
        <v>46082</v>
      </c>
      <c r="M14" s="14" t="s">
        <v>69</v>
      </c>
      <c r="N14" s="59">
        <v>1</v>
      </c>
      <c r="O14" s="22" t="s">
        <v>30</v>
      </c>
      <c r="P14" s="14" t="s">
        <v>31</v>
      </c>
      <c r="Q14" s="22" t="s">
        <v>32</v>
      </c>
      <c r="R14" s="22" t="s">
        <v>32</v>
      </c>
      <c r="S14" s="60" t="s">
        <v>33</v>
      </c>
    </row>
    <row r="15" spans="1:19" ht="43.5" customHeight="1" x14ac:dyDescent="0.4">
      <c r="B15" s="55" t="s">
        <v>70</v>
      </c>
      <c r="C15" s="56" t="s">
        <v>71</v>
      </c>
      <c r="D15" s="9" t="s">
        <v>68</v>
      </c>
      <c r="E15" s="13">
        <v>46167</v>
      </c>
      <c r="F15" s="14" t="s">
        <v>37</v>
      </c>
      <c r="G15" s="32">
        <v>31</v>
      </c>
      <c r="H15" s="57">
        <v>2291666.67</v>
      </c>
      <c r="I15" s="16">
        <f t="shared" si="2"/>
        <v>2750000.0039999997</v>
      </c>
      <c r="J15" s="58">
        <v>46266</v>
      </c>
      <c r="K15" s="13">
        <v>46630</v>
      </c>
      <c r="L15" s="13">
        <v>46054</v>
      </c>
      <c r="M15" s="14" t="s">
        <v>72</v>
      </c>
      <c r="N15" s="59">
        <v>1</v>
      </c>
      <c r="O15" s="22" t="s">
        <v>30</v>
      </c>
      <c r="P15" s="14" t="s">
        <v>73</v>
      </c>
      <c r="Q15" s="22" t="s">
        <v>74</v>
      </c>
      <c r="R15" s="22" t="s">
        <v>75</v>
      </c>
      <c r="S15" s="60" t="s">
        <v>33</v>
      </c>
    </row>
    <row r="16" spans="1:19" ht="43.5" customHeight="1" x14ac:dyDescent="0.4">
      <c r="B16" s="55" t="s">
        <v>76</v>
      </c>
      <c r="C16" s="56" t="s">
        <v>77</v>
      </c>
      <c r="D16" s="9" t="s">
        <v>68</v>
      </c>
      <c r="E16" s="13">
        <v>46174</v>
      </c>
      <c r="F16" s="14" t="s">
        <v>37</v>
      </c>
      <c r="G16" s="32">
        <v>30</v>
      </c>
      <c r="H16" s="57">
        <v>4166666.67</v>
      </c>
      <c r="I16" s="16">
        <f t="shared" si="2"/>
        <v>5000000.0039999997</v>
      </c>
      <c r="J16" s="58">
        <v>46296</v>
      </c>
      <c r="K16" s="14" t="s">
        <v>78</v>
      </c>
      <c r="L16" s="13">
        <v>46054</v>
      </c>
      <c r="M16" s="21" t="s">
        <v>72</v>
      </c>
      <c r="N16" s="59">
        <v>1</v>
      </c>
      <c r="O16" s="22" t="s">
        <v>30</v>
      </c>
      <c r="P16" s="14" t="s">
        <v>73</v>
      </c>
      <c r="Q16" s="22" t="s">
        <v>79</v>
      </c>
      <c r="R16" s="22" t="s">
        <v>75</v>
      </c>
      <c r="S16" s="60" t="s">
        <v>33</v>
      </c>
    </row>
    <row r="17" spans="2:19" ht="43.5" customHeight="1" x14ac:dyDescent="0.4">
      <c r="B17" s="55" t="s">
        <v>80</v>
      </c>
      <c r="C17" s="56" t="s">
        <v>81</v>
      </c>
      <c r="D17" s="9" t="s">
        <v>68</v>
      </c>
      <c r="E17" s="13">
        <v>46296</v>
      </c>
      <c r="F17" s="14" t="s">
        <v>28</v>
      </c>
      <c r="G17" s="32">
        <v>24</v>
      </c>
      <c r="H17" s="57">
        <v>11666666.67</v>
      </c>
      <c r="I17" s="16">
        <f t="shared" si="2"/>
        <v>14000000.003999999</v>
      </c>
      <c r="J17" s="58">
        <v>46478</v>
      </c>
      <c r="K17" s="13">
        <v>46843</v>
      </c>
      <c r="L17" s="13">
        <v>46266</v>
      </c>
      <c r="M17" s="21" t="s">
        <v>72</v>
      </c>
      <c r="N17" s="59">
        <v>1</v>
      </c>
      <c r="O17" s="22" t="s">
        <v>30</v>
      </c>
      <c r="P17" s="14" t="s">
        <v>31</v>
      </c>
      <c r="Q17" s="22" t="s">
        <v>32</v>
      </c>
      <c r="R17" s="22" t="s">
        <v>32</v>
      </c>
      <c r="S17" s="60" t="s">
        <v>33</v>
      </c>
    </row>
    <row r="18" spans="2:19" ht="43.5" customHeight="1" x14ac:dyDescent="0.4">
      <c r="B18" s="55" t="s">
        <v>82</v>
      </c>
      <c r="C18" s="56" t="s">
        <v>83</v>
      </c>
      <c r="D18" s="9" t="s">
        <v>68</v>
      </c>
      <c r="E18" s="13">
        <v>46296</v>
      </c>
      <c r="F18" s="14" t="s">
        <v>37</v>
      </c>
      <c r="G18" s="61">
        <v>24</v>
      </c>
      <c r="H18" s="57">
        <v>6666666.6699999999</v>
      </c>
      <c r="I18" s="16">
        <f t="shared" si="2"/>
        <v>8000000.0039999997</v>
      </c>
      <c r="J18" s="58">
        <v>46478</v>
      </c>
      <c r="K18" s="13">
        <v>46843</v>
      </c>
      <c r="L18" s="13">
        <v>46266</v>
      </c>
      <c r="M18" s="21" t="s">
        <v>72</v>
      </c>
      <c r="N18" s="59">
        <v>1</v>
      </c>
      <c r="O18" s="22" t="s">
        <v>30</v>
      </c>
      <c r="P18" s="14" t="s">
        <v>31</v>
      </c>
      <c r="Q18" s="22" t="s">
        <v>32</v>
      </c>
      <c r="R18" s="22" t="s">
        <v>32</v>
      </c>
      <c r="S18" s="60" t="s">
        <v>33</v>
      </c>
    </row>
    <row r="19" spans="2:19" ht="43.5" customHeight="1" x14ac:dyDescent="0.4">
      <c r="B19" s="62" t="s">
        <v>84</v>
      </c>
      <c r="C19" s="56" t="s">
        <v>85</v>
      </c>
      <c r="D19" s="9" t="s">
        <v>68</v>
      </c>
      <c r="E19" s="13">
        <v>46661</v>
      </c>
      <c r="F19" s="14" t="s">
        <v>28</v>
      </c>
      <c r="G19" s="14">
        <v>12</v>
      </c>
      <c r="H19" s="57">
        <v>1000000</v>
      </c>
      <c r="I19" s="16">
        <f t="shared" si="2"/>
        <v>1200000</v>
      </c>
      <c r="J19" s="58">
        <v>46844</v>
      </c>
      <c r="K19" s="13">
        <v>47208</v>
      </c>
      <c r="L19" s="13">
        <v>46631</v>
      </c>
      <c r="M19" s="21" t="s">
        <v>72</v>
      </c>
      <c r="N19" s="59">
        <v>1</v>
      </c>
      <c r="O19" s="22" t="s">
        <v>30</v>
      </c>
      <c r="P19" s="14" t="s">
        <v>31</v>
      </c>
      <c r="Q19" s="22" t="s">
        <v>32</v>
      </c>
      <c r="R19" s="22" t="s">
        <v>32</v>
      </c>
      <c r="S19" s="60" t="s">
        <v>33</v>
      </c>
    </row>
    <row r="20" spans="2:19" ht="44.25" customHeight="1" x14ac:dyDescent="0.4">
      <c r="B20" s="39" t="s">
        <v>86</v>
      </c>
      <c r="C20" s="63" t="s">
        <v>87</v>
      </c>
      <c r="D20" s="14" t="s">
        <v>88</v>
      </c>
      <c r="E20" s="28">
        <v>46266</v>
      </c>
      <c r="F20" s="14" t="s">
        <v>89</v>
      </c>
      <c r="G20" s="14">
        <v>36</v>
      </c>
      <c r="H20" s="15">
        <v>1344000</v>
      </c>
      <c r="I20" s="16">
        <f t="shared" si="2"/>
        <v>1612800</v>
      </c>
      <c r="J20" s="28">
        <v>46388</v>
      </c>
      <c r="K20" s="28">
        <v>47848</v>
      </c>
      <c r="L20" s="28">
        <v>46266</v>
      </c>
      <c r="M20" s="14" t="s">
        <v>90</v>
      </c>
      <c r="N20" s="32">
        <v>1</v>
      </c>
      <c r="O20" s="37" t="s">
        <v>30</v>
      </c>
      <c r="P20" s="37" t="s">
        <v>42</v>
      </c>
      <c r="Q20" s="32" t="s">
        <v>32</v>
      </c>
      <c r="R20" s="32" t="s">
        <v>32</v>
      </c>
      <c r="S20" s="38" t="s">
        <v>91</v>
      </c>
    </row>
    <row r="21" spans="2:19" ht="44.25" customHeight="1" x14ac:dyDescent="0.4">
      <c r="B21" s="35" t="s">
        <v>92</v>
      </c>
      <c r="C21" s="25" t="s">
        <v>93</v>
      </c>
      <c r="D21" s="12" t="s">
        <v>94</v>
      </c>
      <c r="E21" s="13">
        <v>46447</v>
      </c>
      <c r="F21" s="22" t="s">
        <v>28</v>
      </c>
      <c r="G21" s="14">
        <v>36</v>
      </c>
      <c r="H21" s="15">
        <v>2000000</v>
      </c>
      <c r="I21" s="16">
        <v>2400000</v>
      </c>
      <c r="J21" s="27">
        <v>46837</v>
      </c>
      <c r="K21" s="13">
        <v>47931</v>
      </c>
      <c r="L21" s="13">
        <v>46419</v>
      </c>
      <c r="M21" s="14" t="s">
        <v>29</v>
      </c>
      <c r="N21" s="14">
        <v>1</v>
      </c>
      <c r="O21" s="18" t="s">
        <v>30</v>
      </c>
      <c r="P21" s="17" t="s">
        <v>31</v>
      </c>
      <c r="Q21" s="18" t="s">
        <v>32</v>
      </c>
      <c r="R21" s="10" t="s">
        <v>32</v>
      </c>
      <c r="S21" s="38"/>
    </row>
    <row r="22" spans="2:19" ht="44.25" customHeight="1" x14ac:dyDescent="0.4">
      <c r="B22" s="11" t="s">
        <v>95</v>
      </c>
      <c r="C22" s="53" t="s">
        <v>96</v>
      </c>
      <c r="D22" s="26" t="s">
        <v>97</v>
      </c>
      <c r="E22" s="13">
        <v>46193</v>
      </c>
      <c r="F22" s="14" t="s">
        <v>37</v>
      </c>
      <c r="G22" s="14">
        <v>42</v>
      </c>
      <c r="H22" s="15">
        <v>7000000</v>
      </c>
      <c r="I22" s="16">
        <f t="shared" si="2"/>
        <v>8400000</v>
      </c>
      <c r="J22" s="40">
        <v>46235</v>
      </c>
      <c r="K22" s="31">
        <v>46600</v>
      </c>
      <c r="L22" s="13" t="s">
        <v>38</v>
      </c>
      <c r="M22" s="21" t="s">
        <v>62</v>
      </c>
      <c r="N22" s="22">
        <v>1</v>
      </c>
      <c r="O22" s="18" t="s">
        <v>30</v>
      </c>
      <c r="P22" s="18" t="s">
        <v>31</v>
      </c>
      <c r="Q22" s="18" t="s">
        <v>32</v>
      </c>
      <c r="R22" s="10" t="s">
        <v>32</v>
      </c>
      <c r="S22" s="44"/>
    </row>
    <row r="23" spans="2:19" ht="44.25" customHeight="1" x14ac:dyDescent="0.4">
      <c r="B23" s="11" t="s">
        <v>98</v>
      </c>
      <c r="C23" s="25" t="s">
        <v>99</v>
      </c>
      <c r="D23" s="20" t="s">
        <v>97</v>
      </c>
      <c r="E23" s="13">
        <v>46266</v>
      </c>
      <c r="F23" s="14" t="s">
        <v>37</v>
      </c>
      <c r="G23" s="14">
        <v>18</v>
      </c>
      <c r="H23" s="15">
        <v>19930000</v>
      </c>
      <c r="I23" s="16">
        <f t="shared" si="2"/>
        <v>23916000</v>
      </c>
      <c r="J23" s="40">
        <v>46327</v>
      </c>
      <c r="K23" s="40">
        <v>46813</v>
      </c>
      <c r="L23" s="13" t="s">
        <v>38</v>
      </c>
      <c r="M23" s="21" t="s">
        <v>100</v>
      </c>
      <c r="N23" s="22">
        <v>1</v>
      </c>
      <c r="O23" s="18" t="s">
        <v>30</v>
      </c>
      <c r="P23" s="18" t="s">
        <v>31</v>
      </c>
      <c r="Q23" s="18" t="s">
        <v>32</v>
      </c>
      <c r="R23" s="10" t="s">
        <v>32</v>
      </c>
      <c r="S23" s="44"/>
    </row>
    <row r="24" spans="2:19" ht="44.25" customHeight="1" x14ac:dyDescent="0.4">
      <c r="B24" s="11" t="s">
        <v>101</v>
      </c>
      <c r="C24" s="64" t="s">
        <v>101</v>
      </c>
      <c r="D24" s="12" t="s">
        <v>102</v>
      </c>
      <c r="E24" s="13">
        <v>46266</v>
      </c>
      <c r="F24" s="14" t="s">
        <v>37</v>
      </c>
      <c r="G24" s="14">
        <v>120</v>
      </c>
      <c r="H24" s="15">
        <v>15000000</v>
      </c>
      <c r="I24" s="16">
        <f t="shared" si="2"/>
        <v>18000000</v>
      </c>
      <c r="J24" s="13">
        <v>46327</v>
      </c>
      <c r="K24" s="13">
        <v>48152</v>
      </c>
      <c r="L24" s="13">
        <v>46174</v>
      </c>
      <c r="M24" s="14" t="s">
        <v>62</v>
      </c>
      <c r="N24" s="14">
        <v>1</v>
      </c>
      <c r="O24" s="17" t="s">
        <v>30</v>
      </c>
      <c r="P24" s="17" t="s">
        <v>42</v>
      </c>
      <c r="Q24" s="18" t="s">
        <v>32</v>
      </c>
      <c r="R24" s="18" t="s">
        <v>32</v>
      </c>
      <c r="S24" s="43"/>
    </row>
    <row r="25" spans="2:19" ht="44.25" customHeight="1" x14ac:dyDescent="0.4">
      <c r="B25" s="11" t="s">
        <v>103</v>
      </c>
      <c r="C25" s="64" t="s">
        <v>103</v>
      </c>
      <c r="D25" s="12" t="s">
        <v>102</v>
      </c>
      <c r="E25" s="13">
        <v>46235</v>
      </c>
      <c r="F25" s="14" t="s">
        <v>37</v>
      </c>
      <c r="G25" s="14">
        <v>120</v>
      </c>
      <c r="H25" s="15">
        <v>1000000</v>
      </c>
      <c r="I25" s="16">
        <f t="shared" si="2"/>
        <v>1200000</v>
      </c>
      <c r="J25" s="13">
        <v>46296</v>
      </c>
      <c r="K25" s="13" t="s">
        <v>104</v>
      </c>
      <c r="L25" s="13">
        <v>46204</v>
      </c>
      <c r="M25" s="14" t="s">
        <v>105</v>
      </c>
      <c r="N25" s="14">
        <v>1</v>
      </c>
      <c r="O25" s="17" t="s">
        <v>30</v>
      </c>
      <c r="P25" s="17" t="s">
        <v>42</v>
      </c>
      <c r="Q25" s="18" t="s">
        <v>32</v>
      </c>
      <c r="R25" s="18" t="s">
        <v>32</v>
      </c>
      <c r="S25" s="38"/>
    </row>
    <row r="26" spans="2:19" ht="16" x14ac:dyDescent="0.4">
      <c r="D26" s="3"/>
      <c r="E26" s="23"/>
    </row>
    <row r="27" spans="2:19" ht="16" x14ac:dyDescent="0.4">
      <c r="D27" s="3"/>
      <c r="E27" s="24"/>
    </row>
    <row r="28" spans="2:19" ht="16" x14ac:dyDescent="0.4">
      <c r="D28" s="3"/>
      <c r="E28" s="24"/>
    </row>
    <row r="29" spans="2:19" ht="16" x14ac:dyDescent="0.4">
      <c r="D29" s="3"/>
      <c r="E29" s="24"/>
    </row>
    <row r="30" spans="2:19" ht="16" x14ac:dyDescent="0.4">
      <c r="D30" s="3"/>
      <c r="E30" s="23"/>
    </row>
    <row r="31" spans="2:19" ht="16" x14ac:dyDescent="0.4">
      <c r="D31" s="3"/>
      <c r="E31" s="23"/>
    </row>
    <row r="32" spans="2:19" ht="16" x14ac:dyDescent="0.4">
      <c r="D32" s="3"/>
      <c r="E32" s="23"/>
    </row>
    <row r="33" spans="4:5" ht="16" x14ac:dyDescent="0.4">
      <c r="D33" s="3"/>
      <c r="E33" s="23"/>
    </row>
    <row r="34" spans="4:5" ht="16" x14ac:dyDescent="0.4">
      <c r="E34" s="23"/>
    </row>
  </sheetData>
  <autoFilter ref="A3:T25" xr:uid="{00000000-0001-0000-0000-000000000000}"/>
  <mergeCells count="5">
    <mergeCell ref="B1:D1"/>
    <mergeCell ref="B2:I2"/>
    <mergeCell ref="J2:L2"/>
    <mergeCell ref="N2:O2"/>
    <mergeCell ref="P2:R2"/>
  </mergeCells>
  <conditionalFormatting sqref="B5:B7 H9 B9:B13 M16:M19 H20 M22:M23">
    <cfRule type="expression" dxfId="215" priority="559">
      <formula>#REF!="Awarded"</formula>
    </cfRule>
    <cfRule type="expression" dxfId="214" priority="560">
      <formula>#REF!="Standstill /  Spend Panel"</formula>
    </cfRule>
    <cfRule type="expression" dxfId="213" priority="553">
      <formula>#REF!="Awaiting Approval- FDAR"</formula>
    </cfRule>
    <cfRule type="expression" dxfId="212" priority="563">
      <formula>#REF!="Awaiting Approval- Proc Strategy"</formula>
    </cfRule>
    <cfRule type="expression" dxfId="211" priority="562">
      <formula>#REF!="Tender Issued"</formula>
    </cfRule>
    <cfRule type="expression" dxfId="210" priority="561">
      <formula>#REF!="Evaluation &amp; Moderation"</formula>
    </cfRule>
    <cfRule type="expression" dxfId="209" priority="555">
      <formula>#REF!="Awaiting Approval- CAR"</formula>
    </cfRule>
    <cfRule type="expression" dxfId="208" priority="564">
      <formula>#REF!="Document Development"</formula>
    </cfRule>
    <cfRule type="expression" dxfId="207" priority="554">
      <formula>#REF!="Pre-Market Engagement"</formula>
    </cfRule>
    <cfRule type="expression" dxfId="206" priority="556">
      <formula>#REF!="Project On Hold"</formula>
    </cfRule>
    <cfRule type="expression" dxfId="205" priority="557">
      <formula>#REF!="Procurement Cancelled"</formula>
    </cfRule>
    <cfRule type="expression" dxfId="204" priority="558">
      <formula>#REF!="Not Applicable (STAs, Direct Award etc)"</formula>
    </cfRule>
  </conditionalFormatting>
  <conditionalFormatting sqref="B14:B19 H15:H19 J15:K19">
    <cfRule type="expression" dxfId="203" priority="14">
      <formula>$L14="Pre-Market Engagement"</formula>
    </cfRule>
    <cfRule type="expression" dxfId="202" priority="13">
      <formula>$L14="Awaiting Approval- FDAR"</formula>
    </cfRule>
    <cfRule type="expression" dxfId="201" priority="19">
      <formula>$L14="Awarded"</formula>
    </cfRule>
    <cfRule type="expression" dxfId="200" priority="15">
      <formula>$L14="Awaiting Approval- CAR"</formula>
    </cfRule>
    <cfRule type="expression" dxfId="199" priority="16">
      <formula>$L14="Project On Hold"</formula>
    </cfRule>
    <cfRule type="expression" dxfId="198" priority="17">
      <formula>$L14="Procurement Cancelled"</formula>
    </cfRule>
    <cfRule type="expression" dxfId="197" priority="18">
      <formula>$L14="Not Applicable (STAs, Direct Award etc)"</formula>
    </cfRule>
    <cfRule type="expression" dxfId="196" priority="20">
      <formula>$L14="Standstill /  Spend Panel"</formula>
    </cfRule>
    <cfRule type="expression" dxfId="195" priority="21">
      <formula>$L14="Evaluation &amp; Moderation"</formula>
    </cfRule>
    <cfRule type="expression" dxfId="194" priority="22">
      <formula>$L14="Tender Issued"</formula>
    </cfRule>
    <cfRule type="expression" dxfId="193" priority="23">
      <formula>$L14="Awaiting Approval- Proc Strategy"</formula>
    </cfRule>
    <cfRule type="expression" dxfId="192" priority="24">
      <formula>$L14="Document Development"</formula>
    </cfRule>
  </conditionalFormatting>
  <conditionalFormatting sqref="B23">
    <cfRule type="expression" dxfId="191" priority="301">
      <formula>$L23="Awaiting Approval- FDAR"</formula>
    </cfRule>
    <cfRule type="expression" dxfId="190" priority="312">
      <formula>$L23="Document Development"</formula>
    </cfRule>
    <cfRule type="expression" dxfId="189" priority="311">
      <formula>$L23="Awaiting Approval- Proc Strategy"</formula>
    </cfRule>
    <cfRule type="expression" dxfId="188" priority="305">
      <formula>$L23="Procurement Cancelled"</formula>
    </cfRule>
    <cfRule type="expression" dxfId="187" priority="306">
      <formula>$L23="Not Applicable (STAs, Direct Award etc)"</formula>
    </cfRule>
    <cfRule type="expression" dxfId="186" priority="307">
      <formula>$L23="Awarded"</formula>
    </cfRule>
    <cfRule type="expression" dxfId="185" priority="309">
      <formula>$L23="Evaluation &amp; Moderation"</formula>
    </cfRule>
    <cfRule type="expression" dxfId="184" priority="302">
      <formula>$L23="Pre-Market Engagement"</formula>
    </cfRule>
    <cfRule type="expression" dxfId="183" priority="310">
      <formula>$L23="Tender Issued"</formula>
    </cfRule>
    <cfRule type="expression" dxfId="182" priority="308">
      <formula>$L23="Standstill /  Spend Panel"</formula>
    </cfRule>
    <cfRule type="expression" dxfId="181" priority="304">
      <formula>$L23="Project On Hold"</formula>
    </cfRule>
    <cfRule type="expression" dxfId="180" priority="303">
      <formula>$L23="Awaiting Approval- CAR"</formula>
    </cfRule>
  </conditionalFormatting>
  <conditionalFormatting sqref="C9">
    <cfRule type="expression" dxfId="179" priority="2">
      <formula>#REF!="Pre-Market Engagement"</formula>
    </cfRule>
    <cfRule type="expression" dxfId="178" priority="3">
      <formula>#REF!="Awaiting Approval- CAR"</formula>
    </cfRule>
    <cfRule type="expression" dxfId="177" priority="7">
      <formula>#REF!="Awarded"</formula>
    </cfRule>
    <cfRule type="expression" dxfId="176" priority="12">
      <formula>#REF!="Document Development"</formula>
    </cfRule>
    <cfRule type="expression" dxfId="175" priority="11">
      <formula>#REF!="Awaiting Approval- Proc Strategy"</formula>
    </cfRule>
    <cfRule type="expression" dxfId="174" priority="10">
      <formula>#REF!="Tender Issued"</formula>
    </cfRule>
    <cfRule type="expression" dxfId="173" priority="1">
      <formula>#REF!="Awaiting Approval- FDAR"</formula>
    </cfRule>
    <cfRule type="expression" dxfId="172" priority="9">
      <formula>#REF!="Evaluation &amp; Moderation"</formula>
    </cfRule>
    <cfRule type="expression" dxfId="171" priority="8">
      <formula>#REF!="Standstill /  Spend Panel"</formula>
    </cfRule>
    <cfRule type="expression" dxfId="170" priority="6">
      <formula>#REF!="Not Applicable (STAs, Direct Award etc)"</formula>
    </cfRule>
    <cfRule type="expression" dxfId="169" priority="5">
      <formula>#REF!="Procurement Cancelled"</formula>
    </cfRule>
    <cfRule type="expression" dxfId="168" priority="4">
      <formula>#REF!="Project On Hold"</formula>
    </cfRule>
  </conditionalFormatting>
  <conditionalFormatting sqref="D9 D23">
    <cfRule type="expression" dxfId="167" priority="53">
      <formula>$K9="Procurement Cancelled"</formula>
    </cfRule>
    <cfRule type="expression" dxfId="166" priority="54">
      <formula>$K9="Not Applicable (STAs, Direct Award etc)"</formula>
    </cfRule>
    <cfRule type="expression" dxfId="165" priority="56">
      <formula>$K9="Standstill /  Spend Panel"</formula>
    </cfRule>
    <cfRule type="expression" dxfId="164" priority="57">
      <formula>$K9="Evaluation &amp; Moderation"</formula>
    </cfRule>
    <cfRule type="expression" dxfId="163" priority="58">
      <formula>$K9="Tender Issued"</formula>
    </cfRule>
    <cfRule type="expression" dxfId="162" priority="59">
      <formula>$K9="Awaiting Approval- Proc Strategy"</formula>
    </cfRule>
    <cfRule type="expression" dxfId="161" priority="60">
      <formula>$K9="Document Development"</formula>
    </cfRule>
    <cfRule type="expression" dxfId="160" priority="55">
      <formula>$K9="Awarded"</formula>
    </cfRule>
    <cfRule type="expression" dxfId="159" priority="49">
      <formula>$K9="Awaiting Approval- FDAR"</formula>
    </cfRule>
    <cfRule type="expression" dxfId="158" priority="50">
      <formula>$K9="Pre-Market Engagement"</formula>
    </cfRule>
    <cfRule type="expression" dxfId="157" priority="51">
      <formula>$K9="Awaiting Approval- CAR"</formula>
    </cfRule>
    <cfRule type="expression" dxfId="156" priority="52">
      <formula>$K9="Project On Hold"</formula>
    </cfRule>
  </conditionalFormatting>
  <conditionalFormatting sqref="H7 H14 J14 B21:B22 J21:J22">
    <cfRule type="expression" dxfId="155" priority="480">
      <formula>$J7="Document Development"</formula>
    </cfRule>
    <cfRule type="expression" dxfId="154" priority="479">
      <formula>$J7="Awaiting Approval- Proc Strategy"</formula>
    </cfRule>
    <cfRule type="expression" dxfId="153" priority="478">
      <formula>$J7="Tender Issued"</formula>
    </cfRule>
    <cfRule type="expression" dxfId="152" priority="477">
      <formula>$J7="Evaluation &amp; Moderation"</formula>
    </cfRule>
    <cfRule type="expression" dxfId="151" priority="476">
      <formula>$J7="Standstill /  Spend Panel"</formula>
    </cfRule>
    <cfRule type="expression" dxfId="150" priority="475">
      <formula>$J7="Awarded"</formula>
    </cfRule>
    <cfRule type="expression" dxfId="149" priority="474">
      <formula>$J7="Not Applicable (STAs, Direct Award etc)"</formula>
    </cfRule>
    <cfRule type="expression" dxfId="148" priority="473">
      <formula>$J7="Procurement Cancelled"</formula>
    </cfRule>
    <cfRule type="expression" dxfId="147" priority="470">
      <formula>$J7="Pre-Market Engagement"</formula>
    </cfRule>
    <cfRule type="expression" dxfId="146" priority="471">
      <formula>$J7="Awaiting Approval- CAR"</formula>
    </cfRule>
  </conditionalFormatting>
  <conditionalFormatting sqref="H8">
    <cfRule type="expression" dxfId="145" priority="495">
      <formula>$K8="Awaiting Approval- CAR"</formula>
    </cfRule>
    <cfRule type="expression" dxfId="144" priority="497">
      <formula>$K8="Procurement Cancelled"</formula>
    </cfRule>
    <cfRule type="expression" dxfId="143" priority="496">
      <formula>$K8="Project On Hold"</formula>
    </cfRule>
    <cfRule type="expression" dxfId="142" priority="504">
      <formula>$K8="Document Development"</formula>
    </cfRule>
    <cfRule type="expression" dxfId="141" priority="498">
      <formula>$K8="Not Applicable (STAs, Direct Award etc)"</formula>
    </cfRule>
    <cfRule type="expression" dxfId="140" priority="499">
      <formula>$K8="Awarded"</formula>
    </cfRule>
    <cfRule type="expression" dxfId="139" priority="500">
      <formula>$K8="Standstill /  Spend Panel"</formula>
    </cfRule>
    <cfRule type="expression" dxfId="138" priority="502">
      <formula>$K8="Tender Issued"</formula>
    </cfRule>
    <cfRule type="expression" dxfId="137" priority="501">
      <formula>$K8="Evaluation &amp; Moderation"</formula>
    </cfRule>
    <cfRule type="expression" dxfId="136" priority="503">
      <formula>$K8="Awaiting Approval- Proc Strategy"</formula>
    </cfRule>
    <cfRule type="expression" dxfId="135" priority="493">
      <formula>$K8="Awaiting Approval- FDAR"</formula>
    </cfRule>
    <cfRule type="expression" dxfId="134" priority="494">
      <formula>$K8="Pre-Market Engagement"</formula>
    </cfRule>
  </conditionalFormatting>
  <conditionalFormatting sqref="H9 H20 J5 H5:H6 H11:H13 J11:J13 H22:H25 B24:C25">
    <cfRule type="expression" dxfId="133" priority="1166">
      <formula>#REF!="Project On Hold"</formula>
    </cfRule>
    <cfRule type="expression" dxfId="132" priority="1163">
      <formula>#REF!="Awaiting Approval- FDAR"</formula>
    </cfRule>
  </conditionalFormatting>
  <conditionalFormatting sqref="H14 J14 H7 B21:B22 J21:J22">
    <cfRule type="expression" dxfId="131" priority="472">
      <formula>$J7="Project On Hold"</formula>
    </cfRule>
    <cfRule type="expression" dxfId="130" priority="469">
      <formula>$J7="Awaiting Approval- FDAR"</formula>
    </cfRule>
  </conditionalFormatting>
  <conditionalFormatting sqref="H14">
    <cfRule type="expression" dxfId="129" priority="396">
      <formula>$J14="Document Development"</formula>
    </cfRule>
    <cfRule type="expression" dxfId="128" priority="395">
      <formula>$J14="Awaiting Approval- Proc Strategy"</formula>
    </cfRule>
    <cfRule type="expression" dxfId="127" priority="394">
      <formula>$J14="Tender Issued"</formula>
    </cfRule>
    <cfRule type="expression" dxfId="126" priority="393">
      <formula>$J14="Evaluation &amp; Moderation"</formula>
    </cfRule>
    <cfRule type="expression" dxfId="125" priority="392">
      <formula>$J14="Standstill /  Spend Panel"</formula>
    </cfRule>
    <cfRule type="expression" dxfId="124" priority="391">
      <formula>$J14="Awarded"</formula>
    </cfRule>
    <cfRule type="expression" dxfId="123" priority="389">
      <formula>$J14="Procurement Cancelled"</formula>
    </cfRule>
    <cfRule type="expression" dxfId="122" priority="388">
      <formula>$J14="Project On Hold"</formula>
    </cfRule>
    <cfRule type="expression" dxfId="121" priority="387">
      <formula>$J14="Awaiting Approval- CAR"</formula>
    </cfRule>
    <cfRule type="expression" dxfId="120" priority="385">
      <formula>$J14="Awaiting Approval- FDAR"</formula>
    </cfRule>
    <cfRule type="expression" dxfId="119" priority="390">
      <formula>$J14="Not Applicable (STAs, Direct Award etc)"</formula>
    </cfRule>
    <cfRule type="expression" dxfId="118" priority="386">
      <formula>$J14="Pre-Market Engagement"</formula>
    </cfRule>
  </conditionalFormatting>
  <conditionalFormatting sqref="H21">
    <cfRule type="expression" dxfId="117" priority="313">
      <formula>$J21="Awaiting Approval- FDAR"</formula>
    </cfRule>
    <cfRule type="expression" dxfId="116" priority="314">
      <formula>$J21="Pre-Market Engagement"</formula>
    </cfRule>
    <cfRule type="expression" dxfId="115" priority="323">
      <formula>$J21="Awaiting Approval- Proc Strategy"</formula>
    </cfRule>
    <cfRule type="expression" dxfId="114" priority="322">
      <formula>$J21="Tender Issued"</formula>
    </cfRule>
    <cfRule type="expression" dxfId="113" priority="321">
      <formula>$J21="Evaluation &amp; Moderation"</formula>
    </cfRule>
    <cfRule type="expression" dxfId="112" priority="320">
      <formula>$J21="Standstill /  Spend Panel"</formula>
    </cfRule>
    <cfRule type="expression" dxfId="111" priority="319">
      <formula>$J21="Awarded"</formula>
    </cfRule>
    <cfRule type="expression" dxfId="110" priority="324">
      <formula>$J21="Document Development"</formula>
    </cfRule>
    <cfRule type="expression" dxfId="109" priority="318">
      <formula>$J21="Not Applicable (STAs, Direct Award etc)"</formula>
    </cfRule>
    <cfRule type="expression" dxfId="108" priority="317">
      <formula>$J21="Procurement Cancelled"</formula>
    </cfRule>
    <cfRule type="expression" dxfId="107" priority="316">
      <formula>$J21="Project On Hold"</formula>
    </cfRule>
    <cfRule type="expression" dxfId="106" priority="315">
      <formula>$J21="Awaiting Approval- CAR"</formula>
    </cfRule>
  </conditionalFormatting>
  <conditionalFormatting sqref="H4:K4">
    <cfRule type="expression" dxfId="105" priority="74">
      <formula>$M4="Pre-Market Engagement"</formula>
    </cfRule>
    <cfRule type="expression" dxfId="104" priority="75">
      <formula>$M4="Awaiting Approval- CAR"</formula>
    </cfRule>
    <cfRule type="expression" dxfId="103" priority="76">
      <formula>$M4="Project On Hold"</formula>
    </cfRule>
    <cfRule type="expression" dxfId="102" priority="77">
      <formula>$M4="Procurement Cancelled"</formula>
    </cfRule>
    <cfRule type="expression" dxfId="101" priority="78">
      <formula>$M4="Not Applicable (STAs, Direct Award etc)"</formula>
    </cfRule>
    <cfRule type="expression" dxfId="100" priority="80">
      <formula>$M4="Standstill /  Spend Panel"</formula>
    </cfRule>
    <cfRule type="expression" dxfId="99" priority="81">
      <formula>$M4="Evaluation &amp; Moderation"</formula>
    </cfRule>
    <cfRule type="expression" dxfId="98" priority="82">
      <formula>$M4="Tender Issued"</formula>
    </cfRule>
    <cfRule type="expression" dxfId="97" priority="83">
      <formula>$M4="Awaiting Approval- Proc Strategy"</formula>
    </cfRule>
    <cfRule type="expression" dxfId="96" priority="84">
      <formula>$M4="Document Development"</formula>
    </cfRule>
    <cfRule type="expression" dxfId="95" priority="79">
      <formula>$M4="Awarded"</formula>
    </cfRule>
    <cfRule type="expression" dxfId="94" priority="73">
      <formula>$M4="Awaiting Approval- FDAR"</formula>
    </cfRule>
  </conditionalFormatting>
  <conditionalFormatting sqref="I5:I8 M6:M7 B8 J8:K8 M10:M15 I11:I20 I22:I25 M24:M25">
    <cfRule type="expression" dxfId="93" priority="131">
      <formula>$M5="Awaiting Approval- Proc Strategy"</formula>
    </cfRule>
    <cfRule type="expression" dxfId="92" priority="122">
      <formula>$M5="Pre-Market Engagement"</formula>
    </cfRule>
    <cfRule type="expression" dxfId="91" priority="121">
      <formula>$M5="Awaiting Approval- FDAR"</formula>
    </cfRule>
    <cfRule type="expression" dxfId="90" priority="132">
      <formula>$M5="Document Development"</formula>
    </cfRule>
    <cfRule type="expression" dxfId="89" priority="130">
      <formula>$M5="Tender Issued"</formula>
    </cfRule>
    <cfRule type="expression" dxfId="88" priority="126">
      <formula>$M5="Not Applicable (STAs, Direct Award etc)"</formula>
    </cfRule>
    <cfRule type="expression" dxfId="87" priority="129">
      <formula>$M5="Evaluation &amp; Moderation"</formula>
    </cfRule>
    <cfRule type="expression" dxfId="86" priority="128">
      <formula>$M5="Standstill /  Spend Panel"</formula>
    </cfRule>
    <cfRule type="expression" dxfId="85" priority="127">
      <formula>$M5="Awarded"</formula>
    </cfRule>
    <cfRule type="expression" dxfId="84" priority="125">
      <formula>$M5="Procurement Cancelled"</formula>
    </cfRule>
    <cfRule type="expression" dxfId="83" priority="124">
      <formula>$M5="Project On Hold"</formula>
    </cfRule>
    <cfRule type="expression" dxfId="82" priority="123">
      <formula>$M5="Awaiting Approval- CAR"</formula>
    </cfRule>
  </conditionalFormatting>
  <conditionalFormatting sqref="I21">
    <cfRule type="expression" dxfId="81" priority="338">
      <formula>$L21="Pre-Market Engagement"</formula>
    </cfRule>
    <cfRule type="expression" dxfId="80" priority="345">
      <formula>$L21="Evaluation &amp; Moderation"</formula>
    </cfRule>
    <cfRule type="expression" dxfId="79" priority="339">
      <formula>$L21="Awaiting Approval- CAR"</formula>
    </cfRule>
    <cfRule type="expression" dxfId="78" priority="341">
      <formula>$L21="Procurement Cancelled"</formula>
    </cfRule>
    <cfRule type="expression" dxfId="77" priority="342">
      <formula>$L21="Not Applicable (STAs, Direct Award etc)"</formula>
    </cfRule>
    <cfRule type="expression" dxfId="76" priority="343">
      <formula>$L21="Awarded"</formula>
    </cfRule>
    <cfRule type="expression" dxfId="75" priority="344">
      <formula>$L21="Standstill /  Spend Panel"</formula>
    </cfRule>
    <cfRule type="expression" dxfId="74" priority="346">
      <formula>$L21="Tender Issued"</formula>
    </cfRule>
    <cfRule type="expression" dxfId="73" priority="347">
      <formula>$L21="Awaiting Approval- Proc Strategy"</formula>
    </cfRule>
    <cfRule type="expression" dxfId="72" priority="348">
      <formula>$L21="Document Development"</formula>
    </cfRule>
    <cfRule type="expression" dxfId="71" priority="340">
      <formula>$L21="Project On Hold"</formula>
    </cfRule>
    <cfRule type="expression" dxfId="70" priority="337">
      <formula>$L21="Awaiting Approval- FDAR"</formula>
    </cfRule>
  </conditionalFormatting>
  <conditionalFormatting sqref="J5 H5:H6 H9 H11:H13 J11:J13 H20 H22:H25 B24:C25">
    <cfRule type="expression" dxfId="69" priority="1174">
      <formula>#REF!="Document Development"</formula>
    </cfRule>
    <cfRule type="expression" dxfId="68" priority="1164">
      <formula>#REF!="Pre-Market Engagement"</formula>
    </cfRule>
    <cfRule type="expression" dxfId="67" priority="1165">
      <formula>#REF!="Awaiting Approval- CAR"</formula>
    </cfRule>
    <cfRule type="expression" dxfId="66" priority="1167">
      <formula>#REF!="Procurement Cancelled"</formula>
    </cfRule>
    <cfRule type="expression" dxfId="65" priority="1168">
      <formula>#REF!="Not Applicable (STAs, Direct Award etc)"</formula>
    </cfRule>
    <cfRule type="expression" dxfId="64" priority="1169">
      <formula>#REF!="Awarded"</formula>
    </cfRule>
    <cfRule type="expression" dxfId="63" priority="1170">
      <formula>#REF!="Standstill /  Spend Panel"</formula>
    </cfRule>
    <cfRule type="expression" dxfId="62" priority="1171">
      <formula>#REF!="Evaluation &amp; Moderation"</formula>
    </cfRule>
    <cfRule type="expression" dxfId="61" priority="1172">
      <formula>#REF!="Tender Issued"</formula>
    </cfRule>
    <cfRule type="expression" dxfId="60" priority="1173">
      <formula>#REF!="Awaiting Approval- Proc Strategy"</formula>
    </cfRule>
  </conditionalFormatting>
  <conditionalFormatting sqref="J7:K7">
    <cfRule type="expression" dxfId="59" priority="291">
      <formula>$J7="Awaiting Approval- CAR"</formula>
    </cfRule>
    <cfRule type="expression" dxfId="58" priority="300">
      <formula>$J7="Document Development"</formula>
    </cfRule>
    <cfRule type="expression" dxfId="57" priority="295">
      <formula>$J7="Awarded"</formula>
    </cfRule>
    <cfRule type="expression" dxfId="56" priority="299">
      <formula>$J7="Awaiting Approval- Proc Strategy"</formula>
    </cfRule>
    <cfRule type="expression" dxfId="55" priority="298">
      <formula>$J7="Tender Issued"</formula>
    </cfRule>
    <cfRule type="expression" dxfId="54" priority="297">
      <formula>$J7="Evaluation &amp; Moderation"</formula>
    </cfRule>
    <cfRule type="expression" dxfId="53" priority="296">
      <formula>$J7="Standstill /  Spend Panel"</formula>
    </cfRule>
    <cfRule type="expression" dxfId="52" priority="294">
      <formula>$J7="Not Applicable (STAs, Direct Award etc)"</formula>
    </cfRule>
    <cfRule type="expression" dxfId="51" priority="293">
      <formula>$J7="Procurement Cancelled"</formula>
    </cfRule>
    <cfRule type="expression" dxfId="50" priority="289">
      <formula>$J7="Awaiting Approval- FDAR"</formula>
    </cfRule>
    <cfRule type="expression" dxfId="49" priority="292">
      <formula>$J7="Project On Hold"</formula>
    </cfRule>
    <cfRule type="expression" dxfId="48" priority="290">
      <formula>$J7="Pre-Market Engagement"</formula>
    </cfRule>
  </conditionalFormatting>
  <conditionalFormatting sqref="J14:K14">
    <cfRule type="expression" dxfId="47" priority="372">
      <formula>$J14="Document Development"</formula>
    </cfRule>
    <cfRule type="expression" dxfId="46" priority="361">
      <formula>$J14="Awaiting Approval- FDAR"</formula>
    </cfRule>
    <cfRule type="expression" dxfId="45" priority="362">
      <formula>$J14="Pre-Market Engagement"</formula>
    </cfRule>
    <cfRule type="expression" dxfId="44" priority="363">
      <formula>$J14="Awaiting Approval- CAR"</formula>
    </cfRule>
    <cfRule type="expression" dxfId="43" priority="364">
      <formula>$J14="Project On Hold"</formula>
    </cfRule>
    <cfRule type="expression" dxfId="42" priority="365">
      <formula>$J14="Procurement Cancelled"</formula>
    </cfRule>
    <cfRule type="expression" dxfId="41" priority="366">
      <formula>$J14="Not Applicable (STAs, Direct Award etc)"</formula>
    </cfRule>
    <cfRule type="expression" dxfId="40" priority="367">
      <formula>$J14="Awarded"</formula>
    </cfRule>
    <cfRule type="expression" dxfId="39" priority="368">
      <formula>$J14="Standstill /  Spend Panel"</formula>
    </cfRule>
    <cfRule type="expression" dxfId="38" priority="369">
      <formula>$J14="Evaluation &amp; Moderation"</formula>
    </cfRule>
    <cfRule type="expression" dxfId="37" priority="370">
      <formula>$J14="Tender Issued"</formula>
    </cfRule>
    <cfRule type="expression" dxfId="36" priority="371">
      <formula>$J14="Awaiting Approval- Proc Strategy"</formula>
    </cfRule>
  </conditionalFormatting>
  <conditionalFormatting sqref="J23:K23">
    <cfRule type="expression" dxfId="35" priority="286">
      <formula>$L23="Tender Issued"</formula>
    </cfRule>
    <cfRule type="expression" dxfId="34" priority="277">
      <formula>$L23="Awaiting Approval- FDAR"</formula>
    </cfRule>
    <cfRule type="expression" dxfId="33" priority="287">
      <formula>$L23="Awaiting Approval- Proc Strategy"</formula>
    </cfRule>
    <cfRule type="expression" dxfId="32" priority="278">
      <formula>$L23="Pre-Market Engagement"</formula>
    </cfRule>
    <cfRule type="expression" dxfId="31" priority="279">
      <formula>$L23="Awaiting Approval- CAR"</formula>
    </cfRule>
    <cfRule type="expression" dxfId="30" priority="280">
      <formula>$L23="Project On Hold"</formula>
    </cfRule>
    <cfRule type="expression" dxfId="29" priority="281">
      <formula>$L23="Procurement Cancelled"</formula>
    </cfRule>
    <cfRule type="expression" dxfId="28" priority="282">
      <formula>$L23="Not Applicable (STAs, Direct Award etc)"</formula>
    </cfRule>
    <cfRule type="expression" dxfId="27" priority="283">
      <formula>$L23="Awarded"</formula>
    </cfRule>
    <cfRule type="expression" dxfId="26" priority="284">
      <formula>$L23="Standstill /  Spend Panel"</formula>
    </cfRule>
    <cfRule type="expression" dxfId="25" priority="285">
      <formula>$L23="Evaluation &amp; Moderation"</formula>
    </cfRule>
    <cfRule type="expression" dxfId="24" priority="288">
      <formula>$L23="Document Development"</formula>
    </cfRule>
  </conditionalFormatting>
  <conditionalFormatting sqref="M20">
    <cfRule type="expression" dxfId="23" priority="28">
      <formula>$M20="Project On Hold"</formula>
    </cfRule>
    <cfRule type="expression" dxfId="22" priority="36">
      <formula>$M20="Document Development"</formula>
    </cfRule>
    <cfRule type="expression" dxfId="21" priority="35">
      <formula>$M20="Awaiting Approval- Proc Strategy"</formula>
    </cfRule>
    <cfRule type="expression" dxfId="20" priority="34">
      <formula>$M20="Tender Issued"</formula>
    </cfRule>
    <cfRule type="expression" dxfId="19" priority="33">
      <formula>$M20="Evaluation &amp; Moderation"</formula>
    </cfRule>
    <cfRule type="expression" dxfId="18" priority="32">
      <formula>$M20="Standstill /  Spend Panel"</formula>
    </cfRule>
    <cfRule type="expression" dxfId="17" priority="31">
      <formula>$M20="Awarded"</formula>
    </cfRule>
    <cfRule type="expression" dxfId="16" priority="30">
      <formula>$M20="Not Applicable (STAs, Direct Award etc)"</formula>
    </cfRule>
    <cfRule type="expression" dxfId="15" priority="29">
      <formula>$M20="Procurement Cancelled"</formula>
    </cfRule>
    <cfRule type="expression" dxfId="14" priority="27">
      <formula>$M20="Awaiting Approval- CAR"</formula>
    </cfRule>
    <cfRule type="expression" dxfId="13" priority="26">
      <formula>$M20="Pre-Market Engagement"</formula>
    </cfRule>
    <cfRule type="expression" dxfId="12" priority="25">
      <formula>$M20="Awaiting Approval- FDAR"</formula>
    </cfRule>
  </conditionalFormatting>
  <conditionalFormatting sqref="M21">
    <cfRule type="expression" dxfId="11" priority="336">
      <formula>$L21="Document Development"</formula>
    </cfRule>
    <cfRule type="expression" dxfId="10" priority="335">
      <formula>$L21="Awaiting Approval- Proc Strategy"</formula>
    </cfRule>
    <cfRule type="expression" dxfId="9" priority="334">
      <formula>$L21="Tender Issued"</formula>
    </cfRule>
    <cfRule type="expression" dxfId="8" priority="326">
      <formula>$L21="Pre-Market Engagement"</formula>
    </cfRule>
    <cfRule type="expression" dxfId="7" priority="333">
      <formula>$L21="Evaluation &amp; Moderation"</formula>
    </cfRule>
    <cfRule type="expression" dxfId="6" priority="332">
      <formula>$L21="Standstill /  Spend Panel"</formula>
    </cfRule>
    <cfRule type="expression" dxfId="5" priority="331">
      <formula>$L21="Awarded"</formula>
    </cfRule>
    <cfRule type="expression" dxfId="4" priority="330">
      <formula>$L21="Not Applicable (STAs, Direct Award etc)"</formula>
    </cfRule>
    <cfRule type="expression" dxfId="3" priority="329">
      <formula>$L21="Procurement Cancelled"</formula>
    </cfRule>
    <cfRule type="expression" dxfId="2" priority="328">
      <formula>$L21="Project On Hold"</formula>
    </cfRule>
    <cfRule type="expression" dxfId="1" priority="327">
      <formula>$L21="Awaiting Approval- CAR"</formula>
    </cfRule>
    <cfRule type="expression" dxfId="0" priority="325">
      <formula>$L21="Awaiting Approval- FDAR"</formula>
    </cfRule>
  </conditionalFormatting>
  <dataValidations count="11">
    <dataValidation allowBlank="1" showInputMessage="1" showErrorMessage="1" sqref="N1:R1 P2:P3 Q3:R3 O3 G10 G24:G25 J8:K8 S8 N2:N3 M20 K16 L5 N24:R25 H14:H19 K7 E9 N6:R8 R10:R20 L22:L23 N4:R4 N10:Q23" xr:uid="{60504510-EA1C-4BD5-932A-B918B51253BF}"/>
    <dataValidation type="date" allowBlank="1" showInputMessage="1" showErrorMessage="1" sqref="K23 J22:J23 J5 E5:E8 L8 J7:K7 L4 E21:E25 L14:L19 J17:K19 J14:J16 K14:K15 E10:E19 J10 L6 L10 L21 L24:L25" xr:uid="{485B8B6B-2C5A-4C63-96F9-56C74A437714}">
      <formula1>46113</formula1>
      <formula2>46660</formula2>
    </dataValidation>
    <dataValidation type="whole" allowBlank="1" showInputMessage="1" showErrorMessage="1" sqref="H11:H13 H21 I10:I25 H4:I8" xr:uid="{07C7F006-3DF5-4E22-9F4F-C52900245C86}">
      <formula1>1000000</formula1>
      <formula2>2000000000</formula2>
    </dataValidation>
    <dataValidation type="whole" allowBlank="1" showInputMessage="1" showErrorMessage="1" sqref="H10 G11:G23 G4:G8" xr:uid="{241CB1D2-1099-4707-9212-C490A26CD71F}">
      <formula1>0</formula1>
      <formula2>100</formula2>
    </dataValidation>
    <dataValidation type="textLength" allowBlank="1" showInputMessage="1" showErrorMessage="1" sqref="S9:S25 S4:S7" xr:uid="{A2C22C1B-7461-45F5-9DB1-D4A75677E30B}">
      <formula1>9</formula1>
      <formula2>10</formula2>
    </dataValidation>
    <dataValidation type="whole" errorStyle="information" allowBlank="1" showInputMessage="1" showErrorMessage="1" errorTitle="Numerical Values Only" error="Please enter an estimated value for the project (up to £25m allowed)" sqref="H20 H9 H22:H25" xr:uid="{F42163E0-F16B-4072-AA53-DF3B0CA38609}">
      <formula1>0</formula1>
      <formula2>25000000</formula2>
    </dataValidation>
    <dataValidation type="list" allowBlank="1" showInputMessage="1" showErrorMessage="1" sqref="M22:M25 M11:M19" xr:uid="{516267CC-F8D3-4A83-AFDD-24D7FBC66494}">
      <formula1>$A$346:$A$357</formula1>
    </dataValidation>
    <dataValidation type="date" allowBlank="1" showInputMessage="1" showErrorMessage="1" sqref="J21" xr:uid="{BD71CFBE-C989-4E6C-8C9B-11B0BA1C6FB0}">
      <formula1>46113</formula1>
      <formula2>47026</formula2>
    </dataValidation>
    <dataValidation type="list" allowBlank="1" showInputMessage="1" showErrorMessage="1" sqref="M4" xr:uid="{7B31B283-FD80-4E43-938F-9BC400DB0DFC}">
      <formula1>$A$335:$A$346</formula1>
    </dataValidation>
    <dataValidation type="date" allowBlank="1" showInputMessage="1" showErrorMessage="1" sqref="K10" xr:uid="{6CB2046F-8CFC-488B-A183-A44366517006}">
      <formula1>46113</formula1>
      <formula2>48487</formula2>
    </dataValidation>
    <dataValidation type="list" allowBlank="1" showInputMessage="1" showErrorMessage="1" sqref="M10 M6:M7" xr:uid="{0A2DD4E2-8AEC-40A5-B79D-6C9C586151E8}">
      <formula1>$A$323:$A$334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C8A93D48A76147814B59FBBC5E31A7" ma:contentTypeVersion="31" ma:contentTypeDescription="Create a new document." ma:contentTypeScope="" ma:versionID="15cbc7bd67b00909e2829faaa4e437ab">
  <xsd:schema xmlns:xsd="http://www.w3.org/2001/XMLSchema" xmlns:xs="http://www.w3.org/2001/XMLSchema" xmlns:p="http://schemas.microsoft.com/office/2006/metadata/properties" xmlns:ns1="http://schemas.microsoft.com/sharepoint/v3" xmlns:ns2="685338f5-468f-4cbc-b236-210d651981a1" xmlns:ns3="fff17a85-7d32-46d5-82ec-89908a34fe30" targetNamespace="http://schemas.microsoft.com/office/2006/metadata/properties" ma:root="true" ma:fieldsID="b7d8aaf487c00a23be134f39afce59c0" ns1:_="" ns2:_="" ns3:_="">
    <xsd:import namespace="http://schemas.microsoft.com/sharepoint/v3"/>
    <xsd:import namespace="685338f5-468f-4cbc-b236-210d651981a1"/>
    <xsd:import namespace="fff17a85-7d32-46d5-82ec-89908a34fe3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ender_x0020_Ref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description="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338f5-468f-4cbc-b236-210d651981a1" elementFormDefault="qualified">
    <xsd:import namespace="http://schemas.microsoft.com/office/2006/documentManagement/types"/>
    <xsd:import namespace="http://schemas.microsoft.com/office/infopath/2007/PartnerControls"/>
    <xsd:element name="Tender_x0020_Ref" ma:index="10" ma:displayName="Tender Ref" ma:default="unknown" ma:indexed="true" ma:internalName="Tender_x0020_Ref" ma:readOnly="false">
      <xsd:simpleType>
        <xsd:restriction base="dms:Text">
          <xsd:maxLength value="2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a49b27d-a8f4-4e0a-9d7a-7a66872d4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7a85-7d32-46d5-82ec-89908a34fe3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dea0d71-419a-44e2-b5a4-2fe495422450}" ma:internalName="TaxCatchAll" ma:showField="CatchAllData" ma:web="fff17a85-7d32-46d5-82ec-89908a34fe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nder_x0020_Ref xmlns="685338f5-468f-4cbc-b236-210d651981a1">unknown</Tender_x0020_Ref>
    <PublishingExpirationDate xmlns="http://schemas.microsoft.com/sharepoint/v3" xsi:nil="true"/>
    <PublishingStartDate xmlns="http://schemas.microsoft.com/sharepoint/v3" xsi:nil="true"/>
    <_Flow_SignoffStatus xmlns="685338f5-468f-4cbc-b236-210d651981a1" xsi:nil="true"/>
    <lcf76f155ced4ddcb4097134ff3c332f xmlns="685338f5-468f-4cbc-b236-210d651981a1">
      <Terms xmlns="http://schemas.microsoft.com/office/infopath/2007/PartnerControls"/>
    </lcf76f155ced4ddcb4097134ff3c332f>
    <TaxCatchAll xmlns="fff17a85-7d32-46d5-82ec-89908a34fe30" xsi:nil="true"/>
  </documentManagement>
</p:properties>
</file>

<file path=customXml/itemProps1.xml><?xml version="1.0" encoding="utf-8"?>
<ds:datastoreItem xmlns:ds="http://schemas.openxmlformats.org/officeDocument/2006/customXml" ds:itemID="{9D0F59CE-93AA-4D56-BB27-0C2F8AFC3D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B67434-A994-4558-99ED-280BE493C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338f5-468f-4cbc-b236-210d651981a1"/>
    <ds:schemaRef ds:uri="fff17a85-7d32-46d5-82ec-89908a34fe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9346927-B7B1-4DB2-8F98-DD8B94A49012}">
  <ds:schemaRefs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fff17a85-7d32-46d5-82ec-89908a34fe30"/>
    <ds:schemaRef ds:uri="685338f5-468f-4cbc-b236-210d651981a1"/>
    <ds:schemaRef ds:uri="http://schemas.microsoft.com/office/2006/metadata/properties"/>
    <ds:schemaRef ds:uri="http://schemas.openxmlformats.org/package/2006/metadata/core-propertie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0859eb45-f1ae-4e0a-9efa-e6d66bbb672f}" enabled="0" method="" siteId="{0859eb45-f1ae-4e0a-9efa-e6d66bbb672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Pipeline - All Entries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Cieren Williams</dc:creator>
  <cp:keywords/>
  <dc:description/>
  <cp:lastModifiedBy>Philip Vincent</cp:lastModifiedBy>
  <cp:revision/>
  <dcterms:created xsi:type="dcterms:W3CDTF">2026-05-19T10:25:53Z</dcterms:created>
  <dcterms:modified xsi:type="dcterms:W3CDTF">2026-08-14T10:31:24Z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0x0101006DC8A93D48A76147814B59FBBC5E31A7</vt:lpwstr>
  </property>
  <property fmtid="{D5CDD505-2E9C-101B-9397-08002B2CF9AE}" pid="3" name="Order">
    <vt:r8>464500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